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120" windowHeight="11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<sst xmlns="http://schemas.openxmlformats.org/spreadsheetml/2006/main" count="52" uniqueCount="46">
  <si>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Информация об исполнении основных параметров бюджета</t>
  </si>
  <si>
    <t>Исполнение доходов и расходов консолидированного бюджета</t>
  </si>
  <si>
    <t>(тыс. руб.)</t>
  </si>
  <si>
    <t>Наименование показателей</t>
  </si>
  <si>
    <t>Утверждено</t>
  </si>
  <si>
    <t>Исполнено</t>
  </si>
  <si>
    <t>% испол-нения</t>
  </si>
  <si>
    <t>Доходы</t>
  </si>
  <si>
    <t>Расходы</t>
  </si>
  <si>
    <t>Дефицит (-) / Профицит (+)</t>
  </si>
  <si>
    <t>Наименование доходов</t>
  </si>
  <si>
    <t xml:space="preserve">1. Налоговые и неналоговые доходы,       всего </t>
  </si>
  <si>
    <t>из них:</t>
  </si>
  <si>
    <r>
      <t xml:space="preserve">- налоговые доходы, из них:            </t>
    </r>
    <r>
      <rPr>
        <sz val="12"/>
        <rFont val="Times New Roman"/>
        <family val="1"/>
      </rPr>
      <t xml:space="preserve"> </t>
    </r>
  </si>
  <si>
    <t>налог на доходы физических лиц</t>
  </si>
  <si>
    <t>налоги на имущество</t>
  </si>
  <si>
    <t>прочие налоги</t>
  </si>
  <si>
    <t>- неналоговые доходы</t>
  </si>
  <si>
    <t>2. Безвозмездные поступления,           всего</t>
  </si>
  <si>
    <t>в том числе:</t>
  </si>
  <si>
    <t>Итого доходов:</t>
  </si>
  <si>
    <t>Наименование расходов</t>
  </si>
  <si>
    <t>% исполнения</t>
  </si>
  <si>
    <t>Жилищно-коммунальное хозяйство</t>
  </si>
  <si>
    <t>Социальная политика</t>
  </si>
  <si>
    <t>Итого расходов:</t>
  </si>
  <si>
    <t>налоги на товары (работы, услуги)</t>
  </si>
  <si>
    <t>Общемуниципальные вопросы</t>
  </si>
  <si>
    <t>Мероприятия в области дорожного хозяйства</t>
  </si>
  <si>
    <t>Благоустройство</t>
  </si>
  <si>
    <t>земельный налог</t>
  </si>
  <si>
    <t>Осуществление первичного воинского учета на территориях, где отсутствуют военные комиссариаты</t>
  </si>
  <si>
    <t>дотации на выравнивание  бюджетной обеспеченности</t>
  </si>
  <si>
    <t>субвенции местным бюджетам на выполнение передаваемых полномочий субъектов РФ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</si>
  <si>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</si>
  <si>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</t>
  </si>
  <si>
    <t>Прочие дотации бюджетам сельских поселений</t>
  </si>
  <si>
    <t>АМО «Габукайское сельское поселение»</t>
  </si>
  <si>
    <t>Исполнение районного бюджета АМО «Габукайское сельское  поселение»</t>
  </si>
  <si>
    <r>
      <t xml:space="preserve"> на</t>
    </r>
    <r>
      <rPr>
        <b/>
        <i/>
        <sz val="12"/>
        <rFont val="Times New Roman"/>
        <family val="1"/>
      </rPr>
      <t xml:space="preserve"> 2023год </t>
    </r>
  </si>
  <si>
    <r>
      <t xml:space="preserve"> на</t>
    </r>
    <r>
      <rPr>
        <b/>
        <i/>
        <sz val="12"/>
        <rFont val="Times New Roman"/>
        <family val="1"/>
      </rPr>
      <t xml:space="preserve"> 2023год</t>
    </r>
  </si>
  <si>
    <t>Утверждено на 2023 год</t>
  </si>
  <si>
    <t>Главный специалист                                                              Р.Ю.Шеуджен</t>
  </si>
  <si>
    <t>Исполнено на 01.03.2023г.</t>
  </si>
  <si>
    <r>
      <t xml:space="preserve">на </t>
    </r>
    <r>
      <rPr>
        <b/>
        <i/>
        <sz val="12"/>
        <rFont val="Times New Roman"/>
        <family val="1"/>
      </rPr>
      <t>01.03.2023г.</t>
    </r>
  </si>
  <si>
    <t xml:space="preserve"> АМО «Габукайское сельское поселение»  по состоянию 1марта 2023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</si>
</sst>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192" fontId="6" fillId="0" borderId="11" xfId="0" applyNumberFormat="1" applyFont="1" applyBorder="1" applyAlignment="1">
      <alignment horizontal="center" wrapText="1"/>
    </xf>
    <xf numFmtId="192" fontId="6" fillId="0" borderId="16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9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20" xfId="0" applyFont="1" applyBorder="1" applyAlignment="1">
      <alignment horizontal="right"/>
    </xf>
    <xf numFmtId="0" fontId="0" fillId="0" borderId="20" xfId="0" applyBorder="1" applyAlignment="1">
      <alignment/>
    </xf>
    <xf numFmtId="0" fontId="4" fillId="0" borderId="2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6" fillId="0" borderId="21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SheetLayoutView="100" zoomScalePageLayoutView="0" workbookViewId="0" topLeftCell="A39">
      <selection activeCell="H15" sqref="H15"/>
    </sheetView>
  </sheetViews>
  <sheetFormatPr defaultColWidth="9.140625" defaultRowHeight="12.75"/>
  <cols>
    <col min="1" max="1" width="0.85546875" style="0" customWidth="1"/>
    <col min="2" max="2" width="48.00390625" style="0" customWidth="1"/>
    <col min="3" max="3" width="14.8515625" style="0" customWidth="1"/>
    <col min="4" max="4" width="19.00390625" style="0" customWidth="1"/>
    <col min="5" max="5" width="13.421875" style="0" customWidth="1"/>
    <col min="7" max="7" width="11.8515625" style="0" customWidth="1"/>
  </cols>
  <sheetData>
    <row r="1" ht="0.75" customHeight="1">
      <c r="B1" s="3"/>
    </row>
    <row r="2" spans="1:5" ht="12.75" customHeight="1">
      <c r="A2" s="28" t="s">
        <v>0</v>
      </c>
      <c r="B2" s="29"/>
      <c r="C2" s="29"/>
      <c r="D2" s="29"/>
      <c r="E2" s="29"/>
    </row>
    <row r="3" spans="1:5" ht="14.25" customHeight="1">
      <c r="A3" s="28" t="s">
        <v>45</v>
      </c>
      <c r="B3" s="29"/>
      <c r="C3" s="29"/>
      <c r="D3" s="29"/>
      <c r="E3" s="29"/>
    </row>
    <row r="4" ht="15.75" hidden="1">
      <c r="B4" s="3"/>
    </row>
    <row r="5" spans="1:5" ht="15.75">
      <c r="A5" s="30" t="s">
        <v>1</v>
      </c>
      <c r="B5" s="29"/>
      <c r="C5" s="29"/>
      <c r="D5" s="29"/>
      <c r="E5" s="29"/>
    </row>
    <row r="6" spans="2:5" ht="15.75">
      <c r="B6" s="30" t="s">
        <v>37</v>
      </c>
      <c r="C6" s="29"/>
      <c r="D6" s="29"/>
      <c r="E6" s="29"/>
    </row>
    <row r="7" spans="2:5" ht="11.25" customHeight="1" thickBot="1">
      <c r="B7" s="32" t="s">
        <v>2</v>
      </c>
      <c r="C7" s="33"/>
      <c r="D7" s="33"/>
      <c r="E7" s="33"/>
    </row>
    <row r="8" spans="2:5" ht="15.75">
      <c r="B8" s="34" t="s">
        <v>3</v>
      </c>
      <c r="C8" s="5" t="s">
        <v>4</v>
      </c>
      <c r="D8" s="5" t="s">
        <v>5</v>
      </c>
      <c r="E8" s="34" t="s">
        <v>6</v>
      </c>
    </row>
    <row r="9" spans="2:5" ht="16.5" thickBot="1">
      <c r="B9" s="35"/>
      <c r="C9" s="6" t="s">
        <v>39</v>
      </c>
      <c r="D9" s="6" t="s">
        <v>44</v>
      </c>
      <c r="E9" s="35"/>
    </row>
    <row r="10" spans="2:5" ht="16.5" thickBot="1">
      <c r="B10" s="8" t="s">
        <v>7</v>
      </c>
      <c r="C10" s="22">
        <v>13531.8</v>
      </c>
      <c r="D10" s="22">
        <v>-1226.3</v>
      </c>
      <c r="E10" s="18">
        <f>D10/C10*100</f>
        <v>-9.062356818752864</v>
      </c>
    </row>
    <row r="11" spans="2:5" ht="16.5" customHeight="1" thickBot="1">
      <c r="B11" s="8" t="s">
        <v>8</v>
      </c>
      <c r="C11" s="22">
        <v>13531.8</v>
      </c>
      <c r="D11" s="22">
        <v>430.2</v>
      </c>
      <c r="E11" s="18">
        <f>D11/C11*100</f>
        <v>3.1791779364164414</v>
      </c>
    </row>
    <row r="12" spans="2:5" ht="14.25" customHeight="1" thickBot="1">
      <c r="B12" s="8" t="s">
        <v>9</v>
      </c>
      <c r="C12" s="22">
        <f>C10-C11</f>
        <v>0</v>
      </c>
      <c r="D12" s="22">
        <f>D10-D11</f>
        <v>-1656.5</v>
      </c>
      <c r="E12" s="18"/>
    </row>
    <row r="13" ht="5.25" customHeight="1">
      <c r="B13" s="1"/>
    </row>
    <row r="14" ht="15.75" hidden="1">
      <c r="B14" s="2"/>
    </row>
    <row r="15" spans="1:5" ht="15.75">
      <c r="A15" s="30" t="s">
        <v>38</v>
      </c>
      <c r="B15" s="29"/>
      <c r="C15" s="29"/>
      <c r="D15" s="29"/>
      <c r="E15" s="29"/>
    </row>
    <row r="16" ht="9" customHeight="1" thickBot="1">
      <c r="B16" s="4" t="s">
        <v>2</v>
      </c>
    </row>
    <row r="17" spans="2:5" ht="15.75">
      <c r="B17" s="34" t="s">
        <v>10</v>
      </c>
      <c r="C17" s="7" t="s">
        <v>4</v>
      </c>
      <c r="D17" s="7" t="s">
        <v>5</v>
      </c>
      <c r="E17" s="36" t="s">
        <v>6</v>
      </c>
    </row>
    <row r="18" spans="2:5" ht="17.25" customHeight="1" thickBot="1">
      <c r="B18" s="35"/>
      <c r="C18" s="10" t="s">
        <v>40</v>
      </c>
      <c r="D18" s="6" t="s">
        <v>44</v>
      </c>
      <c r="E18" s="37"/>
    </row>
    <row r="19" spans="2:5" ht="34.5" customHeight="1" thickBot="1">
      <c r="B19" s="8" t="s">
        <v>11</v>
      </c>
      <c r="C19" s="15">
        <f>C21+C27</f>
        <v>7387</v>
      </c>
      <c r="D19" s="15">
        <f>D21+D27</f>
        <v>111.90000000000003</v>
      </c>
      <c r="E19" s="18">
        <f>D19/C19*100</f>
        <v>1.5148233382970087</v>
      </c>
    </row>
    <row r="20" spans="2:5" ht="16.5" thickBot="1">
      <c r="B20" s="11" t="s">
        <v>12</v>
      </c>
      <c r="C20" s="15"/>
      <c r="D20" s="23"/>
      <c r="E20" s="18"/>
    </row>
    <row r="21" spans="2:5" ht="15" customHeight="1" thickBot="1">
      <c r="B21" s="8" t="s">
        <v>13</v>
      </c>
      <c r="C21" s="15">
        <f>C23+C24+C25+C26+C22</f>
        <v>4787</v>
      </c>
      <c r="D21" s="15">
        <f>D22+D23+D24+D25+D26</f>
        <v>111.90000000000003</v>
      </c>
      <c r="E21" s="18">
        <v>2.4</v>
      </c>
    </row>
    <row r="22" spans="2:5" ht="18.75" customHeight="1" thickBot="1">
      <c r="B22" s="11" t="s">
        <v>14</v>
      </c>
      <c r="C22" s="14">
        <v>1300</v>
      </c>
      <c r="D22" s="12">
        <v>33.7</v>
      </c>
      <c r="E22" s="18">
        <f aca="true" t="shared" si="0" ref="E22:E27">D22/C22*100</f>
        <v>2.5923076923076924</v>
      </c>
    </row>
    <row r="23" spans="2:5" ht="19.5" customHeight="1" thickBot="1">
      <c r="B23" s="11" t="s">
        <v>26</v>
      </c>
      <c r="C23" s="14">
        <v>1537</v>
      </c>
      <c r="D23" s="12">
        <v>198.4</v>
      </c>
      <c r="E23" s="18">
        <f t="shared" si="0"/>
        <v>12.908262849707222</v>
      </c>
    </row>
    <row r="24" spans="2:5" ht="19.5" customHeight="1" thickBot="1">
      <c r="B24" s="11" t="s">
        <v>30</v>
      </c>
      <c r="C24" s="14">
        <v>650</v>
      </c>
      <c r="D24" s="12">
        <v>-134.2</v>
      </c>
      <c r="E24" s="18">
        <f t="shared" si="0"/>
        <v>-20.646153846153844</v>
      </c>
    </row>
    <row r="25" spans="2:5" ht="17.25" customHeight="1" thickBot="1">
      <c r="B25" s="11" t="s">
        <v>15</v>
      </c>
      <c r="C25" s="14">
        <v>850</v>
      </c>
      <c r="D25" s="12">
        <v>6.2</v>
      </c>
      <c r="E25" s="18">
        <f t="shared" si="0"/>
        <v>0.7294117647058823</v>
      </c>
    </row>
    <row r="26" spans="2:5" ht="17.25" customHeight="1" thickBot="1">
      <c r="B26" s="11" t="s">
        <v>16</v>
      </c>
      <c r="C26" s="14">
        <v>450</v>
      </c>
      <c r="D26" s="12">
        <v>7.8</v>
      </c>
      <c r="E26" s="18">
        <f t="shared" si="0"/>
        <v>1.7333333333333332</v>
      </c>
    </row>
    <row r="27" spans="2:5" ht="16.5" customHeight="1" thickBot="1">
      <c r="B27" s="8" t="s">
        <v>17</v>
      </c>
      <c r="C27" s="15">
        <v>2600</v>
      </c>
      <c r="D27" s="22">
        <v>0</v>
      </c>
      <c r="E27" s="18">
        <f t="shared" si="0"/>
        <v>0</v>
      </c>
    </row>
    <row r="28" spans="2:5" ht="34.5" customHeight="1" thickBot="1">
      <c r="B28" s="8" t="s">
        <v>18</v>
      </c>
      <c r="C28" s="15">
        <f>C30+C31+C33+C34</f>
        <v>726.3</v>
      </c>
      <c r="D28" s="15">
        <f>D30+D31+D33+D34</f>
        <v>74</v>
      </c>
      <c r="E28" s="18">
        <v>0</v>
      </c>
    </row>
    <row r="29" spans="2:5" ht="16.5" thickBot="1">
      <c r="B29" s="13" t="s">
        <v>19</v>
      </c>
      <c r="C29" s="20"/>
      <c r="D29" s="24"/>
      <c r="E29" s="18"/>
    </row>
    <row r="30" spans="2:5" ht="32.25" customHeight="1" thickBot="1">
      <c r="B30" s="17" t="s">
        <v>32</v>
      </c>
      <c r="C30" s="21">
        <v>397.3</v>
      </c>
      <c r="D30" s="25">
        <v>0</v>
      </c>
      <c r="E30" s="19">
        <v>0</v>
      </c>
    </row>
    <row r="31" spans="2:5" ht="48.75" customHeight="1" thickBot="1">
      <c r="B31" s="38" t="s">
        <v>36</v>
      </c>
      <c r="C31" s="21"/>
      <c r="D31" s="40">
        <v>0</v>
      </c>
      <c r="E31" s="42">
        <v>0</v>
      </c>
    </row>
    <row r="32" spans="2:5" ht="16.5" customHeight="1" hidden="1" thickBot="1">
      <c r="B32" s="39"/>
      <c r="C32" s="16"/>
      <c r="D32" s="41"/>
      <c r="E32" s="43"/>
    </row>
    <row r="33" spans="2:5" ht="48" thickBot="1">
      <c r="B33" s="17" t="s">
        <v>33</v>
      </c>
      <c r="C33" s="21">
        <v>33</v>
      </c>
      <c r="D33" s="26">
        <v>0</v>
      </c>
      <c r="E33" s="19">
        <v>0</v>
      </c>
    </row>
    <row r="34" spans="2:5" ht="52.5" customHeight="1" thickBot="1">
      <c r="B34" s="27" t="s">
        <v>34</v>
      </c>
      <c r="C34" s="15">
        <v>296</v>
      </c>
      <c r="D34" s="22">
        <v>74</v>
      </c>
      <c r="E34" s="19">
        <f>D34/C34*100</f>
        <v>25</v>
      </c>
    </row>
    <row r="35" spans="2:5" ht="23.25" customHeight="1" thickBot="1">
      <c r="B35" s="8" t="s">
        <v>20</v>
      </c>
      <c r="C35" s="15">
        <f>C10</f>
        <v>13531.8</v>
      </c>
      <c r="D35" s="15">
        <f>D19+D28</f>
        <v>185.90000000000003</v>
      </c>
      <c r="E35" s="19">
        <f>D35/C35*100</f>
        <v>1.3738009725239808</v>
      </c>
    </row>
    <row r="36" spans="2:5" ht="30.75" customHeight="1" thickBot="1">
      <c r="B36" s="9" t="s">
        <v>21</v>
      </c>
      <c r="C36" s="10" t="s">
        <v>41</v>
      </c>
      <c r="D36" s="10" t="s">
        <v>43</v>
      </c>
      <c r="E36" s="6" t="s">
        <v>22</v>
      </c>
    </row>
    <row r="37" spans="2:9" ht="23.25" customHeight="1" thickBot="1">
      <c r="B37" s="11" t="s">
        <v>27</v>
      </c>
      <c r="C37" s="14">
        <v>5379</v>
      </c>
      <c r="D37" s="14">
        <v>333.3</v>
      </c>
      <c r="E37" s="19">
        <f>D37/C37*100</f>
        <v>6.196319018404909</v>
      </c>
      <c r="I37" t="s">
        <v>35</v>
      </c>
    </row>
    <row r="38" spans="2:5" ht="23.25" customHeight="1" thickBot="1">
      <c r="B38" s="11" t="s">
        <v>31</v>
      </c>
      <c r="C38" s="14">
        <v>296</v>
      </c>
      <c r="D38" s="14">
        <v>0</v>
      </c>
      <c r="E38" s="19">
        <f>D38/C38*100</f>
        <v>0</v>
      </c>
    </row>
    <row r="39" spans="2:5" ht="23.25" customHeight="1" thickBot="1">
      <c r="B39" s="11" t="s">
        <v>29</v>
      </c>
      <c r="C39" s="14">
        <v>5893.8</v>
      </c>
      <c r="D39" s="14">
        <v>0</v>
      </c>
      <c r="E39" s="19">
        <f>D39/C39*100</f>
        <v>0</v>
      </c>
    </row>
    <row r="40" spans="2:5" ht="21" customHeight="1" thickBot="1">
      <c r="B40" s="11" t="s">
        <v>28</v>
      </c>
      <c r="C40" s="14">
        <v>1537</v>
      </c>
      <c r="D40" s="14">
        <v>96.9</v>
      </c>
      <c r="E40" s="19">
        <f>D40/C40*100</f>
        <v>6.304489264801562</v>
      </c>
    </row>
    <row r="41" spans="2:5" ht="19.5" customHeight="1" thickBot="1">
      <c r="B41" s="11" t="s">
        <v>23</v>
      </c>
      <c r="C41" s="14">
        <v>0</v>
      </c>
      <c r="D41" s="14">
        <v>0</v>
      </c>
      <c r="E41" s="19">
        <v>0</v>
      </c>
    </row>
    <row r="42" spans="2:5" ht="15.75" customHeight="1" thickBot="1">
      <c r="B42" s="11" t="s">
        <v>24</v>
      </c>
      <c r="C42" s="14">
        <v>426</v>
      </c>
      <c r="D42" s="14">
        <v>0</v>
      </c>
      <c r="E42" s="19">
        <f>D42/C42*100</f>
        <v>0</v>
      </c>
    </row>
    <row r="43" spans="2:5" ht="17.25" customHeight="1" thickBot="1">
      <c r="B43" s="11"/>
      <c r="C43" s="14"/>
      <c r="D43" s="14"/>
      <c r="E43" s="19"/>
    </row>
    <row r="44" spans="2:5" ht="18" customHeight="1" thickBot="1">
      <c r="B44" s="11"/>
      <c r="C44" s="14"/>
      <c r="D44" s="14"/>
      <c r="E44" s="19"/>
    </row>
    <row r="45" spans="2:5" ht="18" customHeight="1" thickBot="1">
      <c r="B45" s="8" t="s">
        <v>25</v>
      </c>
      <c r="C45" s="15">
        <f>C37+C38+C39+C40+C41+C42</f>
        <v>13531.8</v>
      </c>
      <c r="D45" s="15">
        <f>D37+D38+D39+D40+D41+D42</f>
        <v>430.20000000000005</v>
      </c>
      <c r="E45" s="19">
        <v>2.9</v>
      </c>
    </row>
    <row r="46" spans="2:5" ht="20.25" customHeight="1" thickBot="1">
      <c r="B46" s="8" t="s">
        <v>9</v>
      </c>
      <c r="C46" s="15"/>
      <c r="D46" s="15">
        <f>D35-D45</f>
        <v>-244.3</v>
      </c>
      <c r="E46" s="19"/>
    </row>
    <row r="47" ht="15.75">
      <c r="B47" s="2"/>
    </row>
    <row r="48" spans="2:5" ht="12.75">
      <c r="B48" s="31" t="s">
        <v>42</v>
      </c>
      <c r="C48" s="31"/>
      <c r="D48" s="31"/>
      <c r="E48" s="31"/>
    </row>
  </sheetData>
  <sheetProtection/>
  <mergeCells count="14">
    <mergeCell ref="B31:B32"/>
    <mergeCell ref="D31:D32"/>
    <mergeCell ref="E31:E32"/>
    <mergeCell ref="A15:E15"/>
    <mergeCell ref="A2:E2"/>
    <mergeCell ref="A3:E3"/>
    <mergeCell ref="A5:E5"/>
    <mergeCell ref="B6:E6"/>
    <mergeCell ref="B48:E48"/>
    <mergeCell ref="B7:E7"/>
    <mergeCell ref="B8:B9"/>
    <mergeCell ref="E8:E9"/>
    <mergeCell ref="B17:B18"/>
    <mergeCell ref="E17:E18"/>
  </mergeCells>
  <printOptions/>
  <pageMargins left="0" right="0" top="0" bottom="0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GAS-U</cp:lastModifiedBy>
  <cp:lastPrinted>2022-10-13T09:42:15Z</cp:lastPrinted>
  <dcterms:created xsi:type="dcterms:W3CDTF">1996-10-08T23:32:33Z</dcterms:created>
  <dcterms:modified xsi:type="dcterms:W3CDTF">2023-04-26T14:13:26Z</dcterms:modified>
  <cp:category/>
  <cp:version/>
  <cp:contentType/>
  <cp:contentStatus/>
</cp:coreProperties>
</file>